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Summary!$A$1:$K$80</definedName>
  </definedNames>
  <calcPr calcId="145621"/>
</workbook>
</file>

<file path=xl/calcChain.xml><?xml version="1.0" encoding="utf-8"?>
<calcChain xmlns="http://schemas.openxmlformats.org/spreadsheetml/2006/main">
  <c r="C7" i="2" l="1"/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D4" i="3"/>
  <c r="C30" i="3" l="1"/>
  <c r="H62" i="2"/>
  <c r="D25" i="3" s="1"/>
  <c r="E25" i="3" s="1"/>
  <c r="F25" i="3" s="1"/>
  <c r="H50" i="2"/>
  <c r="D21" i="3" s="1"/>
  <c r="E21" i="3" s="1"/>
  <c r="F21" i="3" s="1"/>
  <c r="H32" i="2"/>
  <c r="D15" i="3" s="1"/>
  <c r="E15" i="3" s="1"/>
  <c r="F15" i="3" s="1"/>
  <c r="H29" i="2"/>
  <c r="D14" i="3" s="1"/>
  <c r="E14" i="3" s="1"/>
  <c r="F14" i="3" s="1"/>
  <c r="H17" i="2"/>
  <c r="D10" i="3" s="1"/>
  <c r="H68" i="2"/>
  <c r="D27" i="3" s="1"/>
  <c r="E27" i="3" s="1"/>
  <c r="F27" i="3" s="1"/>
  <c r="H65" i="2"/>
  <c r="D26" i="3" s="1"/>
  <c r="E26" i="3" s="1"/>
  <c r="F26" i="3" s="1"/>
  <c r="H59" i="2"/>
  <c r="D24" i="3" s="1"/>
  <c r="E24" i="3" s="1"/>
  <c r="F24" i="3" s="1"/>
  <c r="H56" i="2"/>
  <c r="D23" i="3" s="1"/>
  <c r="E23" i="3" s="1"/>
  <c r="F23" i="3" s="1"/>
  <c r="H53" i="2"/>
  <c r="D22" i="3" s="1"/>
  <c r="E22" i="3" s="1"/>
  <c r="F22" i="3" s="1"/>
  <c r="H47" i="2"/>
  <c r="D20" i="3" s="1"/>
  <c r="E20" i="3" s="1"/>
  <c r="F20" i="3" s="1"/>
  <c r="H44" i="2"/>
  <c r="D19" i="3" s="1"/>
  <c r="E19" i="3" s="1"/>
  <c r="F19" i="3" s="1"/>
  <c r="H41" i="2"/>
  <c r="D18" i="3" s="1"/>
  <c r="E18" i="3" s="1"/>
  <c r="F18" i="3" s="1"/>
  <c r="H38" i="2"/>
  <c r="D17" i="3" s="1"/>
  <c r="E17" i="3" s="1"/>
  <c r="F17" i="3" s="1"/>
  <c r="H35" i="2"/>
  <c r="D16" i="3" s="1"/>
  <c r="E16" i="3" s="1"/>
  <c r="F16" i="3" s="1"/>
  <c r="H26" i="2"/>
  <c r="D13" i="3" s="1"/>
  <c r="E13" i="3" s="1"/>
  <c r="F13" i="3" s="1"/>
  <c r="H23" i="2"/>
  <c r="D12" i="3" s="1"/>
  <c r="E12" i="3" s="1"/>
  <c r="F12" i="3" s="1"/>
  <c r="H20" i="2"/>
  <c r="D11" i="3" s="1"/>
  <c r="E11" i="3" s="1"/>
  <c r="F11" i="3" s="1"/>
  <c r="H14" i="2"/>
  <c r="D9" i="3" s="1"/>
  <c r="E9" i="3" s="1"/>
  <c r="F9" i="3" s="1"/>
  <c r="H11" i="2"/>
  <c r="D8" i="3" s="1"/>
  <c r="E4" i="3"/>
  <c r="F4" i="3" s="1"/>
  <c r="D30" i="3" l="1"/>
  <c r="E10" i="3"/>
  <c r="F10" i="3" s="1"/>
  <c r="D29" i="3"/>
  <c r="D32" i="3"/>
  <c r="D31" i="3"/>
  <c r="C32" i="3"/>
  <c r="C31" i="3"/>
  <c r="C29" i="3"/>
  <c r="E8" i="3"/>
  <c r="E30" i="3" l="1"/>
  <c r="E29" i="3"/>
  <c r="E31" i="3"/>
  <c r="E32" i="3"/>
  <c r="F8" i="3"/>
  <c r="F29" i="3" l="1"/>
  <c r="F30" i="3"/>
  <c r="F31" i="3"/>
  <c r="F32" i="3"/>
</calcChain>
</file>

<file path=xl/sharedStrings.xml><?xml version="1.0" encoding="utf-8"?>
<sst xmlns="http://schemas.openxmlformats.org/spreadsheetml/2006/main" count="252" uniqueCount="63">
  <si>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</si>
  <si>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</si>
  <si>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</si>
  <si>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</si>
  <si>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</si>
  <si>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</si>
  <si>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</si>
  <si>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</si>
  <si>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</si>
  <si>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</si>
  <si>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</si>
  <si>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</si>
  <si>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</si>
  <si>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</si>
  <si>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</si>
  <si>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</si>
  <si>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</si>
  <si>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</si>
  <si>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</si>
  <si>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</si>
  <si>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</si>
  <si>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</si>
  <si>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</si>
  <si>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</si>
  <si>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</si>
  <si>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</si>
  <si>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</si>
  <si>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</si>
  <si>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</si>
  <si>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</si>
  <si>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</si>
  <si>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</si>
  <si>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</si>
  <si>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</si>
  <si>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</si>
  <si>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</si>
  <si>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</si>
  <si>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</si>
  <si>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</si>
  <si>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</si>
  <si>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</si>
  <si>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</si>
  <si>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</si>
  <si>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</si>
  <si>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</si>
  <si>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</si>
  <si>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</si>
  <si>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</si>
  <si>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</si>
  <si>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</si>
  <si>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</si>
  <si>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</si>
  <si>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</si>
  <si>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</si>
  <si>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</si>
  <si>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</si>
  <si>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- Thank you hocam.</t>
  </si>
  <si>
    <t>- Course requires a good partner, if you have doubt about your potential colleague, it' better to do it alone.</t>
  </si>
  <si>
    <t>- Doing this course online did not create any problem. It was smooth like ou all other experiences.</t>
  </si>
  <si>
    <t>- Tutor is doing his best as always, often times too much for this department (Personal comment)</t>
  </si>
  <si>
    <t>- People who are reading their presentation should be penalized more since it's not reading class for elementary school students.</t>
  </si>
  <si>
    <t>- As a suggestion, people who want to present alone, should not be encouraged if the class condition are suitable. Best regards.</t>
  </si>
  <si>
    <t>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</si>
</sst>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4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4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0" fontId="4" fillId="0" borderId="31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Analysis'!$C$8:$C$27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4.8</c:v>
                </c:pt>
                <c:pt idx="4">
                  <c:v>5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4.8</c:v>
                </c:pt>
                <c:pt idx="12">
                  <c:v>5</c:v>
                </c:pt>
                <c:pt idx="13">
                  <c:v>4.8</c:v>
                </c:pt>
                <c:pt idx="14">
                  <c:v>5</c:v>
                </c:pt>
                <c:pt idx="15">
                  <c:v>4.8</c:v>
                </c:pt>
                <c:pt idx="16">
                  <c:v>4.5999999999999996</c:v>
                </c:pt>
                <c:pt idx="17">
                  <c:v>4.4000000000000004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Analysis'!$D$8:$D$27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4.5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54624"/>
        <c:axId val="270142080"/>
      </c:lineChart>
      <c:catAx>
        <c:axId val="26895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7697031944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0142080"/>
        <c:crosses val="autoZero"/>
        <c:auto val="1"/>
        <c:lblAlgn val="ctr"/>
        <c:lblOffset val="100"/>
        <c:noMultiLvlLbl val="0"/>
      </c:catAx>
      <c:valAx>
        <c:axId val="270142080"/>
        <c:scaling>
          <c:orientation val="minMax"/>
          <c:max val="5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38647342993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895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95250</xdr:rowOff>
    </xdr:to>
    <xdr:graphicFrame macro="">
      <xdr:nvGraphicFramePr>
        <xdr:cNvPr id="1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34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0"/>
      <sheetData sheetId="1">
        <row r="7">
          <cell r="C7">
            <v>1</v>
          </cell>
        </row>
        <row r="11">
          <cell r="H11">
            <v>5</v>
          </cell>
        </row>
        <row r="14">
          <cell r="H14">
            <v>5</v>
          </cell>
        </row>
        <row r="17">
          <cell r="H17">
            <v>5</v>
          </cell>
        </row>
        <row r="20">
          <cell r="H20">
            <v>4.8</v>
          </cell>
        </row>
        <row r="23">
          <cell r="H23">
            <v>5</v>
          </cell>
        </row>
        <row r="26">
          <cell r="H26">
            <v>4.8</v>
          </cell>
        </row>
        <row r="29">
          <cell r="H29">
            <v>4.8</v>
          </cell>
        </row>
        <row r="32">
          <cell r="H32">
            <v>4.8</v>
          </cell>
        </row>
        <row r="35">
          <cell r="H35">
            <v>4.5999999999999996</v>
          </cell>
        </row>
        <row r="38">
          <cell r="H38">
            <v>4.5999999999999996</v>
          </cell>
        </row>
        <row r="41">
          <cell r="H41">
            <v>4.5999999999999996</v>
          </cell>
        </row>
        <row r="44">
          <cell r="H44">
            <v>4.8</v>
          </cell>
        </row>
        <row r="47">
          <cell r="H47">
            <v>5</v>
          </cell>
        </row>
        <row r="50">
          <cell r="H50">
            <v>4.8</v>
          </cell>
        </row>
        <row r="53">
          <cell r="H53">
            <v>5</v>
          </cell>
        </row>
        <row r="56">
          <cell r="H56">
            <v>4.8</v>
          </cell>
        </row>
        <row r="59">
          <cell r="H59">
            <v>4.5999999999999996</v>
          </cell>
        </row>
        <row r="62">
          <cell r="H62">
            <v>4.4000000000000004</v>
          </cell>
        </row>
        <row r="65">
          <cell r="H65">
            <v>5</v>
          </cell>
        </row>
        <row r="68">
          <cell r="H68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0" t="s">
        <v>0</v>
      </c>
    </row>
    <row r="2" spans="1:11" ht="20.10000000000000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0.100000000000001" customHeight="1" x14ac:dyDescent="0.25">
      <c r="A3" s="72" t="s">
        <v>1</v>
      </c>
      <c r="B3" s="72"/>
      <c r="C3"/>
      <c r="D3"/>
      <c r="E3"/>
    </row>
    <row r="4" spans="1:11" ht="20.100000000000001" customHeight="1" x14ac:dyDescent="0.25">
      <c r="A4" s="72" t="s">
        <v>2</v>
      </c>
      <c r="B4" s="72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1" t="s">
        <v>5</v>
      </c>
      <c r="B8" s="42" t="s">
        <v>6</v>
      </c>
      <c r="C8" s="42" t="s">
        <v>7</v>
      </c>
      <c r="D8" s="42" t="s">
        <v>8</v>
      </c>
      <c r="E8" s="43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1" t="s">
        <v>5</v>
      </c>
      <c r="B12" s="42" t="s">
        <v>6</v>
      </c>
      <c r="C12" s="42" t="s">
        <v>7</v>
      </c>
      <c r="D12" s="42" t="s">
        <v>8</v>
      </c>
      <c r="E12" s="43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1" t="s">
        <v>5</v>
      </c>
      <c r="B16" s="42" t="s">
        <v>6</v>
      </c>
      <c r="C16" s="42" t="s">
        <v>7</v>
      </c>
      <c r="D16" s="42" t="s">
        <v>8</v>
      </c>
      <c r="E16" s="43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1" t="s">
        <v>5</v>
      </c>
      <c r="B20" s="42" t="s">
        <v>6</v>
      </c>
      <c r="C20" s="42" t="s">
        <v>7</v>
      </c>
      <c r="D20" s="42" t="s">
        <v>8</v>
      </c>
      <c r="E20" s="43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1" t="s">
        <v>5</v>
      </c>
      <c r="B24" s="42" t="s">
        <v>6</v>
      </c>
      <c r="C24" s="42" t="s">
        <v>7</v>
      </c>
      <c r="D24" s="42" t="s">
        <v>8</v>
      </c>
      <c r="E24" s="43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1" t="s">
        <v>5</v>
      </c>
      <c r="B28" s="42" t="s">
        <v>6</v>
      </c>
      <c r="C28" s="42" t="s">
        <v>7</v>
      </c>
      <c r="D28" s="42" t="s">
        <v>8</v>
      </c>
      <c r="E28" s="43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1" t="s">
        <v>5</v>
      </c>
      <c r="B32" s="42" t="s">
        <v>6</v>
      </c>
      <c r="C32" s="42" t="s">
        <v>7</v>
      </c>
      <c r="D32" s="42" t="s">
        <v>8</v>
      </c>
      <c r="E32" s="43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1" t="s">
        <v>5</v>
      </c>
      <c r="B36" s="42" t="s">
        <v>6</v>
      </c>
      <c r="C36" s="42" t="s">
        <v>7</v>
      </c>
      <c r="D36" s="42" t="s">
        <v>8</v>
      </c>
      <c r="E36" s="43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1" t="s">
        <v>5</v>
      </c>
      <c r="B40" s="42" t="s">
        <v>6</v>
      </c>
      <c r="C40" s="42" t="s">
        <v>7</v>
      </c>
      <c r="D40" s="42" t="s">
        <v>8</v>
      </c>
      <c r="E40" s="43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1" t="s">
        <v>5</v>
      </c>
      <c r="B44" s="42" t="s">
        <v>6</v>
      </c>
      <c r="C44" s="42" t="s">
        <v>7</v>
      </c>
      <c r="D44" s="42" t="s">
        <v>8</v>
      </c>
      <c r="E44" s="43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1" t="s">
        <v>5</v>
      </c>
      <c r="B48" s="42" t="s">
        <v>6</v>
      </c>
      <c r="C48" s="42" t="s">
        <v>7</v>
      </c>
      <c r="D48" s="42" t="s">
        <v>8</v>
      </c>
      <c r="E48" s="43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1" t="s">
        <v>5</v>
      </c>
      <c r="B52" s="42" t="s">
        <v>6</v>
      </c>
      <c r="C52" s="42" t="s">
        <v>7</v>
      </c>
      <c r="D52" s="42" t="s">
        <v>8</v>
      </c>
      <c r="E52" s="43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1" t="s">
        <v>5</v>
      </c>
      <c r="B56" s="42" t="s">
        <v>6</v>
      </c>
      <c r="C56" s="42" t="s">
        <v>7</v>
      </c>
      <c r="D56" s="42" t="s">
        <v>8</v>
      </c>
      <c r="E56" s="43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1" t="s">
        <v>5</v>
      </c>
      <c r="B60" s="42" t="s">
        <v>6</v>
      </c>
      <c r="C60" s="42" t="s">
        <v>7</v>
      </c>
      <c r="D60" s="42" t="s">
        <v>8</v>
      </c>
      <c r="E60" s="43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1" t="s">
        <v>5</v>
      </c>
      <c r="B64" s="42" t="s">
        <v>6</v>
      </c>
      <c r="C64" s="42" t="s">
        <v>7</v>
      </c>
      <c r="D64" s="42" t="s">
        <v>8</v>
      </c>
      <c r="E64" s="43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1" t="s">
        <v>5</v>
      </c>
      <c r="B68" s="42" t="s">
        <v>6</v>
      </c>
      <c r="C68" s="42" t="s">
        <v>7</v>
      </c>
      <c r="D68" s="42" t="s">
        <v>8</v>
      </c>
      <c r="E68" s="43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1" t="s">
        <v>5</v>
      </c>
      <c r="B72" s="42" t="s">
        <v>6</v>
      </c>
      <c r="C72" s="42" t="s">
        <v>7</v>
      </c>
      <c r="D72" s="42" t="s">
        <v>8</v>
      </c>
      <c r="E72" s="43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1" t="s">
        <v>5</v>
      </c>
      <c r="B76" s="42" t="s">
        <v>6</v>
      </c>
      <c r="C76" s="42" t="s">
        <v>7</v>
      </c>
      <c r="D76" s="42" t="s">
        <v>8</v>
      </c>
      <c r="E76" s="43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1" t="s">
        <v>5</v>
      </c>
      <c r="B80" s="42" t="s">
        <v>6</v>
      </c>
      <c r="C80" s="42" t="s">
        <v>7</v>
      </c>
      <c r="D80" s="42" t="s">
        <v>8</v>
      </c>
      <c r="E80" s="43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1" t="s">
        <v>5</v>
      </c>
      <c r="B84" s="42" t="s">
        <v>6</v>
      </c>
      <c r="C84" s="42" t="s">
        <v>7</v>
      </c>
      <c r="D84" s="42" t="s">
        <v>8</v>
      </c>
      <c r="E84" s="43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3" t="s">
        <v>10</v>
      </c>
      <c r="B86" s="74"/>
      <c r="C86" s="74"/>
      <c r="D86" s="74"/>
      <c r="E86" s="74"/>
      <c r="F86" s="74"/>
      <c r="G86" s="75"/>
      <c r="H86" s="75"/>
      <c r="I86" s="75"/>
      <c r="J86" s="75"/>
      <c r="K86" s="76"/>
    </row>
    <row r="87" spans="1:11" ht="20.100000000000001" customHeight="1" x14ac:dyDescent="0.25">
      <c r="A87" s="77"/>
      <c r="B87" s="78"/>
      <c r="C87" s="78"/>
      <c r="D87" s="78"/>
      <c r="E87" s="78"/>
      <c r="F87" s="78"/>
      <c r="G87" s="79"/>
      <c r="H87" s="79"/>
      <c r="I87" s="79"/>
      <c r="J87" s="79"/>
      <c r="K87" s="80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82" t="s">
        <v>62</v>
      </c>
      <c r="K1" s="82"/>
    </row>
    <row r="2" spans="1:14" ht="20.10000000000000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  <c r="M2" s="2"/>
      <c r="N2" s="2"/>
    </row>
    <row r="3" spans="1:14" ht="20.100000000000001" customHeight="1" x14ac:dyDescent="0.25">
      <c r="A3" s="72" t="s">
        <v>16</v>
      </c>
      <c r="B3" s="72"/>
      <c r="C3" s="3" t="s">
        <v>44</v>
      </c>
      <c r="D3"/>
      <c r="E3"/>
    </row>
    <row r="4" spans="1:14" ht="20.100000000000001" customHeight="1" x14ac:dyDescent="0.25">
      <c r="A4" s="72" t="s">
        <v>17</v>
      </c>
      <c r="B4" s="72"/>
      <c r="C4" s="39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5</v>
      </c>
    </row>
    <row r="6" spans="1:14" ht="20.100000000000001" customHeight="1" x14ac:dyDescent="0.25">
      <c r="A6" s="3" t="s">
        <v>14</v>
      </c>
      <c r="B6" s="3"/>
      <c r="C6" s="13">
        <v>2</v>
      </c>
    </row>
    <row r="7" spans="1:14" ht="20.100000000000001" customHeight="1" x14ac:dyDescent="0.25">
      <c r="A7" s="3" t="s">
        <v>15</v>
      </c>
      <c r="B7" s="3"/>
      <c r="C7" s="14">
        <f>C6/C5</f>
        <v>0.4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2</v>
      </c>
      <c r="C11" s="21"/>
      <c r="D11" s="21"/>
      <c r="E11" s="21"/>
      <c r="F11" s="22"/>
      <c r="H11" s="31">
        <f>(B10*B11+C10*C11+D10*D11+E10*E11+F10*F11)/$C$6</f>
        <v>5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2</v>
      </c>
      <c r="C14" s="21"/>
      <c r="D14" s="21"/>
      <c r="E14" s="21"/>
      <c r="F14" s="22"/>
      <c r="H14" s="31">
        <f>(B13*B14+C13*C14+D13*D14+E13*E14+F13*F14)/$C$6</f>
        <v>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1</v>
      </c>
      <c r="C17" s="21"/>
      <c r="D17" s="21">
        <v>1</v>
      </c>
      <c r="E17" s="21"/>
      <c r="F17" s="22"/>
      <c r="H17" s="31">
        <f>(B16*B17+C16*C17+D16*D17+E16*E17+F16*F17)/$C$6</f>
        <v>4</v>
      </c>
      <c r="I17" s="33" t="s">
        <v>37</v>
      </c>
      <c r="J17" s="35"/>
      <c r="K17" s="35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2</v>
      </c>
      <c r="C20" s="21"/>
      <c r="D20" s="21"/>
      <c r="E20" s="21"/>
      <c r="F20" s="22"/>
      <c r="H20" s="31">
        <f>(B19*B20+C19*C20+D19*D20+E19*E20+F19*F20)/$C$6</f>
        <v>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2</v>
      </c>
      <c r="C23" s="21"/>
      <c r="D23" s="21"/>
      <c r="E23" s="21"/>
      <c r="F23" s="22"/>
      <c r="H23" s="31">
        <f>(B22*B23+C22*C23+D22*D23+E22*E23+F22*F23)/$C$6</f>
        <v>5</v>
      </c>
      <c r="J23" s="37" t="s">
        <v>37</v>
      </c>
      <c r="K23" s="37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2</v>
      </c>
      <c r="C26" s="21"/>
      <c r="D26" s="21"/>
      <c r="E26" s="21"/>
      <c r="F26" s="22"/>
      <c r="H26" s="31">
        <f>(B25*B26+C25*C26+D25*D26+E25*E26+F25*F26)/$C$6</f>
        <v>5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1</v>
      </c>
      <c r="C29" s="21">
        <v>1</v>
      </c>
      <c r="D29" s="21"/>
      <c r="E29" s="21"/>
      <c r="F29" s="22"/>
      <c r="H29" s="31">
        <f>(B28*B29+C28*C29+D28*D29+E28*E29+F28*F29)/$C$6</f>
        <v>4.5</v>
      </c>
      <c r="I29" s="33" t="s">
        <v>37</v>
      </c>
      <c r="J29" s="69" t="s">
        <v>37</v>
      </c>
      <c r="K29" s="69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2</v>
      </c>
      <c r="C32" s="21"/>
      <c r="D32" s="21"/>
      <c r="E32" s="21"/>
      <c r="F32" s="22"/>
      <c r="H32" s="31">
        <f>(B31*B32+C31*C32+D31*D32+E31*E32+F31*F32)/$C$6</f>
        <v>5</v>
      </c>
      <c r="J32" s="69" t="s">
        <v>37</v>
      </c>
      <c r="K32" s="69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1</v>
      </c>
      <c r="C35" s="21"/>
      <c r="D35" s="21">
        <v>1</v>
      </c>
      <c r="E35" s="21"/>
      <c r="F35" s="22"/>
      <c r="H35" s="31">
        <f>(B34*B35+C34*C35+D34*D35+E34*E35+F34*F35)/$C$6</f>
        <v>4</v>
      </c>
      <c r="I35" s="38" t="s">
        <v>37</v>
      </c>
      <c r="J35" s="37"/>
      <c r="K35" s="37"/>
      <c r="L35" s="37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2</v>
      </c>
      <c r="C38" s="21"/>
      <c r="D38" s="21"/>
      <c r="E38" s="21"/>
      <c r="F38" s="22"/>
      <c r="H38" s="31">
        <f>(B37*B38+C37*C38+D37*D38+E37*E38+F37*F38)/$C$6</f>
        <v>5</v>
      </c>
      <c r="J38" s="37"/>
      <c r="K38" s="37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2</v>
      </c>
      <c r="C41" s="21"/>
      <c r="D41" s="21"/>
      <c r="E41" s="21"/>
      <c r="F41" s="22"/>
      <c r="H41" s="31">
        <f>(B40*B41+C40*C41+D40*D41+E40*E41+F40*F41)/$C$6</f>
        <v>5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1</v>
      </c>
      <c r="C44" s="21">
        <v>1</v>
      </c>
      <c r="D44" s="21"/>
      <c r="E44" s="21"/>
      <c r="F44" s="22"/>
      <c r="H44" s="31">
        <f>(B43*B44+C43*C44+D43*D44+E43*E44+F43*F44)/$C$6</f>
        <v>4.5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2</v>
      </c>
      <c r="C47" s="21"/>
      <c r="D47" s="21"/>
      <c r="E47" s="21"/>
      <c r="F47" s="22"/>
      <c r="H47" s="31">
        <f>(B46*B47+C46*C47+D46*D47+E46*E47+F46*F47)/$C$6</f>
        <v>5</v>
      </c>
      <c r="J47" s="70"/>
      <c r="K47" s="70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2</v>
      </c>
      <c r="C50" s="21"/>
      <c r="D50" s="21"/>
      <c r="E50" s="21"/>
      <c r="F50" s="22"/>
      <c r="H50" s="31">
        <f>(B49*B50+C49*C50+D49*D50+E49*E50+F49*F50)/$C$6</f>
        <v>5</v>
      </c>
      <c r="I50" s="33" t="s">
        <v>37</v>
      </c>
      <c r="J50" s="70"/>
      <c r="K50" s="70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  <c r="K52" s="1" t="s">
        <v>37</v>
      </c>
    </row>
    <row r="53" spans="1:11" ht="20.100000000000001" customHeight="1" thickBot="1" x14ac:dyDescent="0.3">
      <c r="B53" s="20">
        <v>2</v>
      </c>
      <c r="C53" s="21"/>
      <c r="D53" s="21"/>
      <c r="E53" s="21"/>
      <c r="F53" s="22"/>
      <c r="H53" s="31">
        <f>(B52*B53+C52*C53+D52*D53+E52*E53+F52*F53)/$C$6</f>
        <v>5</v>
      </c>
      <c r="I53" s="33" t="s">
        <v>37</v>
      </c>
      <c r="J53" s="70"/>
      <c r="K53" s="70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2</v>
      </c>
      <c r="C56" s="21"/>
      <c r="D56" s="21"/>
      <c r="E56" s="21"/>
      <c r="F56" s="22"/>
      <c r="H56" s="31">
        <f>(B55*B56+C55*C56+D55*D56+E55*E56+F55*F56)/$C$6</f>
        <v>5</v>
      </c>
      <c r="J56" s="70"/>
      <c r="K56" s="70"/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2</v>
      </c>
      <c r="C59" s="21"/>
      <c r="D59" s="21"/>
      <c r="E59" s="21"/>
      <c r="F59" s="22"/>
      <c r="H59" s="31">
        <f>(B58*B59+C58*C59+D58*D59+E58*E59+F58*F59)/$C$6</f>
        <v>5</v>
      </c>
      <c r="J59" s="70"/>
      <c r="K59" s="70"/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2</v>
      </c>
      <c r="C62" s="21"/>
      <c r="D62" s="21"/>
      <c r="E62" s="21"/>
      <c r="F62" s="22"/>
      <c r="H62" s="31">
        <f>(B61*B62+C61*C62+D61*D62+E61*E62+F61*F62)/$C$6</f>
        <v>5</v>
      </c>
      <c r="J62" s="70"/>
      <c r="K62" s="70"/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5" ht="20.100000000000001" customHeight="1" thickBot="1" x14ac:dyDescent="0.3">
      <c r="B65" s="20">
        <v>2</v>
      </c>
      <c r="C65" s="21"/>
      <c r="D65" s="21"/>
      <c r="E65" s="21"/>
      <c r="F65" s="22"/>
      <c r="H65" s="31">
        <f>(B64*B65+C64*C65+D64*D65+E64*E65+F64*F65)/$C$6</f>
        <v>5</v>
      </c>
      <c r="I65" s="33" t="s">
        <v>37</v>
      </c>
      <c r="J65" s="70"/>
      <c r="K65" s="70"/>
    </row>
    <row r="66" spans="1:15" ht="20.100000000000001" customHeight="1" thickBot="1" x14ac:dyDescent="0.3">
      <c r="A66" s="15" t="s">
        <v>36</v>
      </c>
    </row>
    <row r="67" spans="1:15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  <c r="O67" s="1" t="s">
        <v>37</v>
      </c>
    </row>
    <row r="68" spans="1:15" ht="20.100000000000001" customHeight="1" thickBot="1" x14ac:dyDescent="0.3">
      <c r="B68" s="20"/>
      <c r="C68" s="21">
        <v>2</v>
      </c>
      <c r="D68" s="21"/>
      <c r="E68" s="21"/>
      <c r="F68" s="22"/>
      <c r="H68" s="31">
        <f>(B67*B68+C67*C68+D67*D68+E67*E68+F67*F68)/$C$6</f>
        <v>4</v>
      </c>
      <c r="J68" s="70"/>
      <c r="K68" s="70"/>
    </row>
    <row r="69" spans="1:15" ht="20.100000000000001" customHeight="1" x14ac:dyDescent="0.25">
      <c r="B69" s="24"/>
      <c r="C69" s="24"/>
      <c r="D69" s="24"/>
      <c r="E69" s="24"/>
      <c r="F69" s="24"/>
    </row>
    <row r="70" spans="1:15" ht="20.100000000000001" customHeight="1" x14ac:dyDescent="0.25">
      <c r="A70" s="81" t="s">
        <v>42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5" ht="20.100000000000001" customHeight="1" thickBot="1" x14ac:dyDescent="0.3"/>
    <row r="72" spans="1:15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5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5" ht="20.100000000000001" customHeight="1" x14ac:dyDescent="0.25">
      <c r="A74" s="23" t="s">
        <v>56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5" ht="20.100000000000001" customHeight="1" x14ac:dyDescent="0.25">
      <c r="A75" s="23" t="s">
        <v>57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5" ht="20.100000000000001" customHeight="1" x14ac:dyDescent="0.25">
      <c r="A76" s="23" t="s">
        <v>58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5" ht="20.100000000000001" customHeight="1" x14ac:dyDescent="0.25">
      <c r="A77" s="23" t="s">
        <v>59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5" ht="20.100000000000001" customHeight="1" x14ac:dyDescent="0.25">
      <c r="A78" s="23" t="s">
        <v>60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5" ht="20.100000000000001" customHeight="1" thickBot="1" x14ac:dyDescent="0.3">
      <c r="A79" s="23" t="s">
        <v>61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5" ht="20.100000000000001" customHeight="1" x14ac:dyDescent="0.25">
      <c r="A80" s="3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" x14ac:dyDescent="0.25">
      <c r="A81" s="36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8" sqref="B8"/>
    </sheetView>
  </sheetViews>
  <sheetFormatPr defaultRowHeight="15.75" x14ac:dyDescent="0.25"/>
  <cols>
    <col min="1" max="1" width="3.5703125" style="1" customWidth="1"/>
    <col min="2" max="2" width="19.5703125" style="1" customWidth="1"/>
    <col min="3" max="3" width="24" style="1" customWidth="1"/>
    <col min="4" max="4" width="25.42578125" style="1" customWidth="1"/>
    <col min="5" max="5" width="17.5703125" style="1" customWidth="1"/>
    <col min="6" max="6" width="15.42578125" style="1" customWidth="1"/>
    <col min="7" max="16384" width="9.140625" style="1"/>
  </cols>
  <sheetData>
    <row r="1" spans="2:6" ht="16.5" thickBot="1" x14ac:dyDescent="0.3"/>
    <row r="2" spans="2:6" ht="17.25" thickTop="1" thickBot="1" x14ac:dyDescent="0.3">
      <c r="D2" s="44" t="s">
        <v>50</v>
      </c>
      <c r="E2" s="45" t="s">
        <v>51</v>
      </c>
      <c r="F2" s="46" t="s">
        <v>49</v>
      </c>
    </row>
    <row r="3" spans="2:6" ht="11.25" customHeight="1" thickTop="1" thickBot="1" x14ac:dyDescent="0.3">
      <c r="D3" s="47"/>
      <c r="E3" s="47"/>
    </row>
    <row r="4" spans="2:6" ht="17.25" thickTop="1" thickBot="1" x14ac:dyDescent="0.3">
      <c r="C4" s="60" t="s">
        <v>52</v>
      </c>
      <c r="D4" s="61">
        <f>[1]Summary!$C$7</f>
        <v>1</v>
      </c>
      <c r="E4" s="61">
        <f>Summary!C7</f>
        <v>0.4</v>
      </c>
      <c r="F4" s="62">
        <f>(E4-D4)/D4</f>
        <v>-0.6</v>
      </c>
    </row>
    <row r="5" spans="2:6" ht="9.75" customHeight="1" thickTop="1" thickBot="1" x14ac:dyDescent="0.3"/>
    <row r="6" spans="2:6" s="47" customFormat="1" ht="17.25" thickTop="1" thickBot="1" x14ac:dyDescent="0.3">
      <c r="B6" s="44" t="s">
        <v>45</v>
      </c>
      <c r="C6" s="45" t="s">
        <v>46</v>
      </c>
      <c r="D6" s="45" t="s">
        <v>47</v>
      </c>
      <c r="E6" s="45" t="s">
        <v>48</v>
      </c>
      <c r="F6" s="46" t="s">
        <v>49</v>
      </c>
    </row>
    <row r="7" spans="2:6" ht="10.5" customHeight="1" thickTop="1" thickBot="1" x14ac:dyDescent="0.3"/>
    <row r="8" spans="2:6" ht="16.5" thickTop="1" x14ac:dyDescent="0.25">
      <c r="B8" s="48">
        <v>1</v>
      </c>
      <c r="C8" s="49">
        <f>[1]Summary!$H$11</f>
        <v>5</v>
      </c>
      <c r="D8" s="49">
        <f>Summary!H11</f>
        <v>5</v>
      </c>
      <c r="E8" s="50">
        <f>D8-C8</f>
        <v>0</v>
      </c>
      <c r="F8" s="51">
        <f>E8/C8</f>
        <v>0</v>
      </c>
    </row>
    <row r="9" spans="2:6" x14ac:dyDescent="0.25">
      <c r="B9" s="52">
        <v>2</v>
      </c>
      <c r="C9" s="53">
        <f>[1]Summary!$H$14</f>
        <v>5</v>
      </c>
      <c r="D9" s="53">
        <f>Summary!H14</f>
        <v>5</v>
      </c>
      <c r="E9" s="54">
        <f t="shared" ref="E9:E27" si="0">D9-C9</f>
        <v>0</v>
      </c>
      <c r="F9" s="55">
        <f t="shared" ref="F9:F27" si="1">E9/C9</f>
        <v>0</v>
      </c>
    </row>
    <row r="10" spans="2:6" x14ac:dyDescent="0.25">
      <c r="B10" s="52">
        <v>3</v>
      </c>
      <c r="C10" s="53">
        <f>[1]Summary!$H$17</f>
        <v>5</v>
      </c>
      <c r="D10" s="53">
        <f>Summary!H17</f>
        <v>4</v>
      </c>
      <c r="E10" s="54">
        <f t="shared" si="0"/>
        <v>-1</v>
      </c>
      <c r="F10" s="55">
        <f t="shared" si="1"/>
        <v>-0.2</v>
      </c>
    </row>
    <row r="11" spans="2:6" x14ac:dyDescent="0.25">
      <c r="B11" s="52">
        <v>4</v>
      </c>
      <c r="C11" s="53">
        <f>[1]Summary!$H$20</f>
        <v>4.8</v>
      </c>
      <c r="D11" s="53">
        <f>Summary!H20</f>
        <v>5</v>
      </c>
      <c r="E11" s="54">
        <f t="shared" si="0"/>
        <v>0.20000000000000018</v>
      </c>
      <c r="F11" s="55">
        <f t="shared" si="1"/>
        <v>4.1666666666666706E-2</v>
      </c>
    </row>
    <row r="12" spans="2:6" x14ac:dyDescent="0.25">
      <c r="B12" s="52">
        <v>5</v>
      </c>
      <c r="C12" s="53">
        <f>[1]Summary!$H$23</f>
        <v>5</v>
      </c>
      <c r="D12" s="53">
        <f>Summary!H23</f>
        <v>5</v>
      </c>
      <c r="E12" s="54">
        <f t="shared" si="0"/>
        <v>0</v>
      </c>
      <c r="F12" s="55">
        <f t="shared" si="1"/>
        <v>0</v>
      </c>
    </row>
    <row r="13" spans="2:6" x14ac:dyDescent="0.25">
      <c r="B13" s="52">
        <v>6</v>
      </c>
      <c r="C13" s="53">
        <f>[1]Summary!$H$26</f>
        <v>4.8</v>
      </c>
      <c r="D13" s="53">
        <f>Summary!H26</f>
        <v>5</v>
      </c>
      <c r="E13" s="54">
        <f t="shared" si="0"/>
        <v>0.20000000000000018</v>
      </c>
      <c r="F13" s="55">
        <f t="shared" si="1"/>
        <v>4.1666666666666706E-2</v>
      </c>
    </row>
    <row r="14" spans="2:6" x14ac:dyDescent="0.25">
      <c r="B14" s="52">
        <v>7</v>
      </c>
      <c r="C14" s="53">
        <f>[1]Summary!$H$29</f>
        <v>4.8</v>
      </c>
      <c r="D14" s="53">
        <f>Summary!H29</f>
        <v>4.5</v>
      </c>
      <c r="E14" s="54">
        <f t="shared" si="0"/>
        <v>-0.29999999999999982</v>
      </c>
      <c r="F14" s="55">
        <f t="shared" si="1"/>
        <v>-6.2499999999999965E-2</v>
      </c>
    </row>
    <row r="15" spans="2:6" x14ac:dyDescent="0.25">
      <c r="B15" s="52">
        <v>8</v>
      </c>
      <c r="C15" s="53">
        <f>[1]Summary!$H$32</f>
        <v>4.8</v>
      </c>
      <c r="D15" s="53">
        <f>Summary!H32</f>
        <v>5</v>
      </c>
      <c r="E15" s="54">
        <f t="shared" si="0"/>
        <v>0.20000000000000018</v>
      </c>
      <c r="F15" s="55">
        <f t="shared" si="1"/>
        <v>4.1666666666666706E-2</v>
      </c>
    </row>
    <row r="16" spans="2:6" x14ac:dyDescent="0.25">
      <c r="B16" s="52">
        <v>9</v>
      </c>
      <c r="C16" s="53">
        <f>[1]Summary!$H$35</f>
        <v>4.5999999999999996</v>
      </c>
      <c r="D16" s="53">
        <f>Summary!H35</f>
        <v>4</v>
      </c>
      <c r="E16" s="54">
        <f t="shared" si="0"/>
        <v>-0.59999999999999964</v>
      </c>
      <c r="F16" s="55">
        <f t="shared" si="1"/>
        <v>-0.13043478260869559</v>
      </c>
    </row>
    <row r="17" spans="2:6" x14ac:dyDescent="0.25">
      <c r="B17" s="52">
        <v>10</v>
      </c>
      <c r="C17" s="53">
        <f>[1]Summary!$H$38</f>
        <v>4.5999999999999996</v>
      </c>
      <c r="D17" s="53">
        <f>Summary!H38</f>
        <v>5</v>
      </c>
      <c r="E17" s="54">
        <f t="shared" si="0"/>
        <v>0.40000000000000036</v>
      </c>
      <c r="F17" s="55">
        <f t="shared" si="1"/>
        <v>8.6956521739130516E-2</v>
      </c>
    </row>
    <row r="18" spans="2:6" x14ac:dyDescent="0.25">
      <c r="B18" s="52">
        <v>11</v>
      </c>
      <c r="C18" s="53">
        <f>[1]Summary!$H$41</f>
        <v>4.5999999999999996</v>
      </c>
      <c r="D18" s="53">
        <f>Summary!H41</f>
        <v>5</v>
      </c>
      <c r="E18" s="54">
        <f t="shared" si="0"/>
        <v>0.40000000000000036</v>
      </c>
      <c r="F18" s="55">
        <f t="shared" si="1"/>
        <v>8.6956521739130516E-2</v>
      </c>
    </row>
    <row r="19" spans="2:6" x14ac:dyDescent="0.25">
      <c r="B19" s="52">
        <v>12</v>
      </c>
      <c r="C19" s="53">
        <f>[1]Summary!$H$44</f>
        <v>4.8</v>
      </c>
      <c r="D19" s="53">
        <f>Summary!H44</f>
        <v>4.5</v>
      </c>
      <c r="E19" s="54">
        <f t="shared" si="0"/>
        <v>-0.29999999999999982</v>
      </c>
      <c r="F19" s="55">
        <f t="shared" si="1"/>
        <v>-6.2499999999999965E-2</v>
      </c>
    </row>
    <row r="20" spans="2:6" x14ac:dyDescent="0.25">
      <c r="B20" s="52">
        <v>13</v>
      </c>
      <c r="C20" s="53">
        <f>[1]Summary!$H$47</f>
        <v>5</v>
      </c>
      <c r="D20" s="53">
        <f>Summary!H47</f>
        <v>5</v>
      </c>
      <c r="E20" s="54">
        <f t="shared" si="0"/>
        <v>0</v>
      </c>
      <c r="F20" s="55">
        <f t="shared" si="1"/>
        <v>0</v>
      </c>
    </row>
    <row r="21" spans="2:6" x14ac:dyDescent="0.25">
      <c r="B21" s="52">
        <v>14</v>
      </c>
      <c r="C21" s="53">
        <f>[1]Summary!$H$50</f>
        <v>4.8</v>
      </c>
      <c r="D21" s="53">
        <f>Summary!H50</f>
        <v>5</v>
      </c>
      <c r="E21" s="54">
        <f t="shared" si="0"/>
        <v>0.20000000000000018</v>
      </c>
      <c r="F21" s="55">
        <f t="shared" si="1"/>
        <v>4.1666666666666706E-2</v>
      </c>
    </row>
    <row r="22" spans="2:6" x14ac:dyDescent="0.25">
      <c r="B22" s="52">
        <v>15</v>
      </c>
      <c r="C22" s="53">
        <f>[1]Summary!$H$53</f>
        <v>5</v>
      </c>
      <c r="D22" s="53">
        <f>Summary!H53</f>
        <v>5</v>
      </c>
      <c r="E22" s="54">
        <f t="shared" si="0"/>
        <v>0</v>
      </c>
      <c r="F22" s="55">
        <f t="shared" si="1"/>
        <v>0</v>
      </c>
    </row>
    <row r="23" spans="2:6" x14ac:dyDescent="0.25">
      <c r="B23" s="52">
        <v>16</v>
      </c>
      <c r="C23" s="53">
        <f>[1]Summary!$H$56</f>
        <v>4.8</v>
      </c>
      <c r="D23" s="53">
        <f>Summary!H56</f>
        <v>5</v>
      </c>
      <c r="E23" s="54">
        <f t="shared" si="0"/>
        <v>0.20000000000000018</v>
      </c>
      <c r="F23" s="55">
        <f t="shared" si="1"/>
        <v>4.1666666666666706E-2</v>
      </c>
    </row>
    <row r="24" spans="2:6" x14ac:dyDescent="0.25">
      <c r="B24" s="52">
        <v>17</v>
      </c>
      <c r="C24" s="53">
        <f>[1]Summary!$H$59</f>
        <v>4.5999999999999996</v>
      </c>
      <c r="D24" s="53">
        <f>Summary!H59</f>
        <v>5</v>
      </c>
      <c r="E24" s="54">
        <f t="shared" si="0"/>
        <v>0.40000000000000036</v>
      </c>
      <c r="F24" s="55">
        <f t="shared" si="1"/>
        <v>8.6956521739130516E-2</v>
      </c>
    </row>
    <row r="25" spans="2:6" x14ac:dyDescent="0.25">
      <c r="B25" s="52">
        <v>18</v>
      </c>
      <c r="C25" s="53">
        <f>[1]Summary!$H$62</f>
        <v>4.4000000000000004</v>
      </c>
      <c r="D25" s="53">
        <f>Summary!H62</f>
        <v>5</v>
      </c>
      <c r="E25" s="54">
        <f t="shared" si="0"/>
        <v>0.59999999999999964</v>
      </c>
      <c r="F25" s="55">
        <f t="shared" si="1"/>
        <v>0.13636363636363627</v>
      </c>
    </row>
    <row r="26" spans="2:6" x14ac:dyDescent="0.25">
      <c r="B26" s="52">
        <v>19</v>
      </c>
      <c r="C26" s="53">
        <f>[1]Summary!$H$65</f>
        <v>5</v>
      </c>
      <c r="D26" s="53">
        <f>Summary!H65</f>
        <v>5</v>
      </c>
      <c r="E26" s="54">
        <f t="shared" si="0"/>
        <v>0</v>
      </c>
      <c r="F26" s="55">
        <f t="shared" si="1"/>
        <v>0</v>
      </c>
    </row>
    <row r="27" spans="2:6" ht="16.5" thickBot="1" x14ac:dyDescent="0.3">
      <c r="B27" s="56">
        <v>20</v>
      </c>
      <c r="C27" s="57">
        <f>[1]Summary!$H$68</f>
        <v>5</v>
      </c>
      <c r="D27" s="57">
        <f>Summary!H68</f>
        <v>4</v>
      </c>
      <c r="E27" s="58">
        <f t="shared" si="0"/>
        <v>-1</v>
      </c>
      <c r="F27" s="59">
        <f t="shared" si="1"/>
        <v>-0.2</v>
      </c>
    </row>
    <row r="28" spans="2:6" ht="11.25" customHeight="1" thickTop="1" thickBot="1" x14ac:dyDescent="0.3"/>
    <row r="29" spans="2:6" ht="16.5" thickTop="1" x14ac:dyDescent="0.25">
      <c r="B29" s="63" t="s">
        <v>40</v>
      </c>
      <c r="C29" s="50">
        <f>AVERAGE(C8:C27)</f>
        <v>4.8199999999999994</v>
      </c>
      <c r="D29" s="50">
        <f>AVERAGE(D8:D27)</f>
        <v>4.8</v>
      </c>
      <c r="E29" s="50">
        <f>AVERAGE(E8:E27)</f>
        <v>-1.9999999999999886E-2</v>
      </c>
      <c r="F29" s="64">
        <f>AVERAGE(F8:F27)</f>
        <v>-2.4934123847167077E-3</v>
      </c>
    </row>
    <row r="30" spans="2:6" x14ac:dyDescent="0.25">
      <c r="B30" s="65" t="s">
        <v>53</v>
      </c>
      <c r="C30" s="54">
        <f>STDEV(C8:C27)</f>
        <v>0.18238190122579831</v>
      </c>
      <c r="D30" s="54">
        <f>STDEV(D8:D27)</f>
        <v>0.37696851746252591</v>
      </c>
      <c r="E30" s="54">
        <f>STDEV(E8:E27)</f>
        <v>0.43358966777357599</v>
      </c>
      <c r="F30" s="66">
        <f>STDEV(F8:F27)</f>
        <v>9.0222326943981107E-2</v>
      </c>
    </row>
    <row r="31" spans="2:6" x14ac:dyDescent="0.25">
      <c r="B31" s="65" t="s">
        <v>54</v>
      </c>
      <c r="C31" s="54">
        <f>MAX(C8:C27)</f>
        <v>5</v>
      </c>
      <c r="D31" s="54">
        <f>MAX(D8:D27)</f>
        <v>5</v>
      </c>
      <c r="E31" s="54">
        <f>MAX(E8:E27)</f>
        <v>0.59999999999999964</v>
      </c>
      <c r="F31" s="66">
        <f>MAX(F8:F27)</f>
        <v>0.13636363636363627</v>
      </c>
    </row>
    <row r="32" spans="2:6" ht="16.5" thickBot="1" x14ac:dyDescent="0.3">
      <c r="B32" s="67" t="s">
        <v>55</v>
      </c>
      <c r="C32" s="58">
        <f>MIN(C8:C27)</f>
        <v>4.4000000000000004</v>
      </c>
      <c r="D32" s="58">
        <f>MIN(D8:D27)</f>
        <v>4</v>
      </c>
      <c r="E32" s="58">
        <f>MIN(E8:E27)</f>
        <v>-1</v>
      </c>
      <c r="F32" s="68">
        <f>MIN(F8:F27)</f>
        <v>-0.2</v>
      </c>
    </row>
    <row r="33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2020-12-24T06:24:12Z</dcterms:modified>
</cp:coreProperties>
</file>